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48" tabRatio="730" activeTab="0"/>
  </bookViews>
  <sheets>
    <sheet name="4-10, 13, 14" sheetId="1" r:id="rId1"/>
  </sheets>
  <definedNames>
    <definedName name="_xlnm.Print_Area" localSheetId="0">'4-10, 13, 14'!$A$1:$D$59</definedName>
  </definedNames>
  <calcPr fullCalcOnLoad="1"/>
</workbook>
</file>

<file path=xl/sharedStrings.xml><?xml version="1.0" encoding="utf-8"?>
<sst xmlns="http://schemas.openxmlformats.org/spreadsheetml/2006/main" count="99" uniqueCount="68">
  <si>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</si>
  <si>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</si>
  <si>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</si>
  <si>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</si>
  <si>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</si>
  <si>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</si>
  <si>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</si>
  <si>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</si>
  <si>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</si>
  <si>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</si>
  <si>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</si>
  <si>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</si>
  <si>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</si>
  <si>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</si>
  <si>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</si>
  <si>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</si>
  <si>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</si>
  <si>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</si>
  <si>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</si>
  <si>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</si>
  <si>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</si>
  <si>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</si>
  <si>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</si>
  <si>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</si>
  <si>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</si>
  <si>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</si>
  <si>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</si>
  <si>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</si>
  <si>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</si>
  <si>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</si>
  <si>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</si>
  <si>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</si>
  <si>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</si>
  <si>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</si>
  <si>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</si>
  <si>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</si>
  <si>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</si>
  <si>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</si>
  <si>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</si>
  <si>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</si>
  <si>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</si>
  <si>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</si>
  <si>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</si>
  <si>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</si>
  <si>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</si>
  <si>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</si>
  <si>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</si>
  <si>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</si>
  <si>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</si>
  <si>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</si>
  <si>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</si>
  <si>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</si>
  <si>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</si>
  <si>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</si>
  <si>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</si>
  <si>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</si>
  <si>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</si>
  <si>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</si>
  <si>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</si>
  <si>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</si>
  <si>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2022 год</t>
  </si>
  <si>
    <t>ООО "ФБК-Бел". Местонахождение: 220090, г.Минск, Логойский тракт, 22А, пом.201-11. Сведения о государственной регистрации: зарегистрировано Минским горисполкомом 06.02.2009г. в Едином государственном регистре юридических лиц и индивидуальных предпринимателей за №690398039.</t>
  </si>
  <si>
    <t>2023 год</t>
  </si>
  <si>
    <t>бухгалтерская отчетность достоверно во всех существенных аспектах отражает финансовое положение ОАО "Брестский ЛВЗ "Белалко" на 31 декабря 2023года,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</si>
  <si>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Регламент о порядке ведения работы с реестром владельцев ценных бумаг  ОАО «Брестский ЛВЗ «Белалко» , утвержденный протоколом НС от 28.04.2017 №6. Положение о порядке ведения учета аффилированных лиц ОАО «Брестский ЛВЗ «Белалко» и согласовании сделок, в совершении которых имеется заинтересованность аффилированных лиц, утвержденное протоколом НС от 28.04.2017 №6</t>
  </si>
  <si>
    <t>www.brestvodka.com</t>
  </si>
  <si>
    <t>05.04.2024 - ЕПФР, 05.04.2024 - сайт эмитента</t>
  </si>
  <si>
    <t>Итоги деятельности ОАО "Брестский ЛВЗ "Белалко" за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</si>
</sst>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 shrinkToFit="1"/>
    </xf>
    <xf numFmtId="1" fontId="6" fillId="33" borderId="11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left" vertical="center" wrapText="1" shrinkToFit="1"/>
    </xf>
    <xf numFmtId="1" fontId="3" fillId="0" borderId="10" xfId="0" applyNumberFormat="1" applyFont="1" applyBorder="1" applyAlignment="1">
      <alignment vertical="center" wrapText="1" shrinkToFit="1"/>
    </xf>
    <xf numFmtId="2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3" fillId="34" borderId="10" xfId="0" applyNumberFormat="1" applyFont="1" applyFill="1" applyBorder="1" applyAlignment="1" applyProtection="1">
      <alignment horizontal="right" vertical="center" shrinkToFit="1"/>
      <protection locked="0"/>
    </xf>
    <xf numFmtId="1" fontId="3" fillId="34" borderId="10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11" xfId="0" applyNumberFormat="1" applyFont="1" applyBorder="1" applyAlignment="1">
      <alignment horizontal="center" vertical="center" shrinkToFit="1"/>
    </xf>
    <xf numFmtId="0" fontId="3" fillId="34" borderId="10" xfId="0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0" fontId="3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vertical="center" shrinkToFit="1"/>
    </xf>
    <xf numFmtId="177" fontId="3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/>
      <protection hidden="1"/>
    </xf>
    <xf numFmtId="3" fontId="3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3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 shrinkToFit="1"/>
    </xf>
    <xf numFmtId="14" fontId="3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4" fontId="3" fillId="35" borderId="11" xfId="0" applyNumberFormat="1" applyFont="1" applyFill="1" applyBorder="1" applyAlignment="1" applyProtection="1">
      <alignment horizontal="left" vertical="center" wrapText="1"/>
      <protection locked="0"/>
    </xf>
    <xf numFmtId="174" fontId="3" fillId="35" borderId="14" xfId="0" applyNumberFormat="1" applyFont="1" applyFill="1" applyBorder="1" applyAlignment="1" applyProtection="1">
      <alignment horizontal="left" vertical="center" wrapText="1"/>
      <protection locked="0"/>
    </xf>
    <xf numFmtId="174" fontId="3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2" xfId="0" applyNumberFormat="1" applyFont="1" applyBorder="1" applyAlignment="1" applyProtection="1">
      <alignment horizontal="center" vertical="center" wrapText="1"/>
      <protection locked="0"/>
    </xf>
    <xf numFmtId="174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7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4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31" fillId="34" borderId="11" xfId="42" applyNumberFormat="1" applyFill="1" applyBorder="1" applyAlignment="1" applyProtection="1">
      <alignment horizontal="center" vertical="center" wrapText="1"/>
      <protection locked="0"/>
    </xf>
    <xf numFmtId="174" fontId="31" fillId="34" borderId="12" xfId="42" applyNumberForma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0" xfId="0" applyFont="1" applyAlignment="1">
      <alignment horizontal="center" vertical="center"/>
    </xf>
    <xf numFmtId="174" fontId="4" fillId="36" borderId="1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estvodk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9"/>
  <sheetViews>
    <sheetView tabSelected="1" zoomScaleSheetLayoutView="100" zoomScalePageLayoutView="0" workbookViewId="0" topLeftCell="A1">
      <selection activeCell="A28" sqref="A28"/>
    </sheetView>
  </sheetViews>
  <sheetFormatPr defaultColWidth="9.125" defaultRowHeight="12.75"/>
  <cols>
    <col min="1" max="1" width="44.125" style="1" customWidth="1"/>
    <col min="2" max="2" width="18.625" style="1" customWidth="1"/>
    <col min="3" max="3" width="12.875" style="1" customWidth="1"/>
    <col min="4" max="4" width="15.125" style="1" customWidth="1"/>
    <col min="5" max="16384" width="9.125" style="1" customWidth="1"/>
  </cols>
  <sheetData>
    <row r="1" spans="1:4" ht="30" customHeight="1">
      <c r="A1" s="51" t="s">
        <v>67</v>
      </c>
      <c r="B1" s="51"/>
      <c r="C1" s="51"/>
      <c r="D1" s="51"/>
    </row>
    <row r="2" spans="1:3" ht="27" customHeight="1">
      <c r="A2" s="33" t="s">
        <v>51</v>
      </c>
      <c r="B2" s="34"/>
      <c r="C2" s="25">
        <f>C5+C6</f>
        <v>0</v>
      </c>
    </row>
    <row r="4" spans="1:3" ht="42" customHeight="1">
      <c r="A4" s="2" t="s">
        <v>2</v>
      </c>
      <c r="B4" s="2" t="s">
        <v>3</v>
      </c>
      <c r="C4" s="2" t="s">
        <v>0</v>
      </c>
    </row>
    <row r="5" spans="1:3" ht="12.75">
      <c r="A5" s="5" t="s">
        <v>4</v>
      </c>
      <c r="B5" s="26"/>
      <c r="C5" s="27"/>
    </row>
    <row r="6" spans="1:3" ht="24" customHeight="1">
      <c r="A6" s="4" t="s">
        <v>20</v>
      </c>
      <c r="B6" s="29">
        <f>B8+B9+B10</f>
        <v>0</v>
      </c>
      <c r="C6" s="29">
        <f>C8+C9+C10</f>
        <v>0</v>
      </c>
    </row>
    <row r="7" spans="1:3" ht="22.5" customHeight="1">
      <c r="A7" s="4" t="s">
        <v>5</v>
      </c>
      <c r="B7" s="30" t="s">
        <v>1</v>
      </c>
      <c r="C7" s="30" t="s">
        <v>1</v>
      </c>
    </row>
    <row r="8" spans="1:3" ht="18" customHeight="1">
      <c r="A8" s="4" t="s">
        <v>18</v>
      </c>
      <c r="B8" s="15"/>
      <c r="C8" s="15"/>
    </row>
    <row r="9" spans="1:3" ht="19.5" customHeight="1">
      <c r="A9" s="4" t="s">
        <v>19</v>
      </c>
      <c r="B9" s="15"/>
      <c r="C9" s="15"/>
    </row>
    <row r="10" spans="1:3" ht="18" customHeight="1">
      <c r="A10" s="4" t="s">
        <v>6</v>
      </c>
      <c r="B10" s="28"/>
      <c r="C10" s="15"/>
    </row>
    <row r="11" ht="24" customHeight="1">
      <c r="A11" s="3" t="s">
        <v>49</v>
      </c>
    </row>
    <row r="12" spans="1:4" ht="46.5" customHeight="1">
      <c r="A12" s="6" t="s">
        <v>7</v>
      </c>
      <c r="B12" s="7" t="s">
        <v>21</v>
      </c>
      <c r="C12" s="8" t="s">
        <v>52</v>
      </c>
      <c r="D12" s="8" t="s">
        <v>53</v>
      </c>
    </row>
    <row r="13" spans="1:4" ht="18.75" customHeight="1">
      <c r="A13" s="10" t="s">
        <v>9</v>
      </c>
      <c r="B13" s="14" t="s">
        <v>10</v>
      </c>
      <c r="C13" s="23">
        <f>C14+C16</f>
        <v>1</v>
      </c>
      <c r="D13" s="23">
        <f>D14+D16</f>
        <v>1</v>
      </c>
    </row>
    <row r="14" spans="1:4" ht="27" customHeight="1">
      <c r="A14" s="10" t="s">
        <v>11</v>
      </c>
      <c r="B14" s="14" t="s">
        <v>10</v>
      </c>
      <c r="C14" s="13">
        <v>1</v>
      </c>
      <c r="D14" s="13">
        <v>1</v>
      </c>
    </row>
    <row r="15" spans="1:4" ht="22.5" customHeight="1">
      <c r="A15" s="10" t="s">
        <v>22</v>
      </c>
      <c r="B15" s="14" t="s">
        <v>10</v>
      </c>
      <c r="C15" s="13">
        <v>0</v>
      </c>
      <c r="D15" s="13">
        <v>0</v>
      </c>
    </row>
    <row r="16" spans="1:4" ht="24" customHeight="1">
      <c r="A16" s="10" t="s">
        <v>12</v>
      </c>
      <c r="B16" s="14" t="s">
        <v>10</v>
      </c>
      <c r="C16" s="13">
        <v>0</v>
      </c>
      <c r="D16" s="13">
        <v>0</v>
      </c>
    </row>
    <row r="17" spans="1:4" ht="22.5" customHeight="1">
      <c r="A17" s="10" t="s">
        <v>22</v>
      </c>
      <c r="B17" s="14" t="s">
        <v>10</v>
      </c>
      <c r="C17" s="13">
        <v>0</v>
      </c>
      <c r="D17" s="13">
        <v>0</v>
      </c>
    </row>
    <row r="18" spans="1:4" ht="32.25" customHeight="1">
      <c r="A18" s="10" t="s">
        <v>13</v>
      </c>
      <c r="B18" s="14" t="s">
        <v>16</v>
      </c>
      <c r="C18" s="12">
        <v>1366.1</v>
      </c>
      <c r="D18" s="12">
        <v>1332.58</v>
      </c>
    </row>
    <row r="19" spans="1:4" ht="31.5" customHeight="1">
      <c r="A19" s="10" t="s">
        <v>23</v>
      </c>
      <c r="B19" s="14" t="s">
        <v>16</v>
      </c>
      <c r="C19" s="12">
        <v>1366.1</v>
      </c>
      <c r="D19" s="12">
        <v>1332.58</v>
      </c>
    </row>
    <row r="20" spans="1:4" ht="39.75" customHeight="1">
      <c r="A20" s="10" t="s">
        <v>29</v>
      </c>
      <c r="B20" s="14" t="s">
        <v>14</v>
      </c>
      <c r="C20" s="24">
        <v>6.533884</v>
      </c>
      <c r="D20" s="24">
        <v>6.373705</v>
      </c>
    </row>
    <row r="21" spans="1:4" ht="39.75" customHeight="1">
      <c r="A21" s="10" t="s">
        <v>36</v>
      </c>
      <c r="B21" s="14" t="s">
        <v>14</v>
      </c>
      <c r="C21" s="24">
        <v>0</v>
      </c>
      <c r="D21" s="24">
        <v>0</v>
      </c>
    </row>
    <row r="22" spans="1:4" ht="39.75" customHeight="1">
      <c r="A22" s="10" t="s">
        <v>37</v>
      </c>
      <c r="B22" s="14" t="s">
        <v>14</v>
      </c>
      <c r="C22" s="24">
        <v>0</v>
      </c>
      <c r="D22" s="24">
        <v>0</v>
      </c>
    </row>
    <row r="23" spans="1:4" ht="32.25" customHeight="1">
      <c r="A23" s="10" t="s">
        <v>30</v>
      </c>
      <c r="B23" s="14" t="s">
        <v>14</v>
      </c>
      <c r="C23" s="24">
        <v>6.533884</v>
      </c>
      <c r="D23" s="24">
        <v>6.373705</v>
      </c>
    </row>
    <row r="24" spans="1:4" ht="39.75" customHeight="1">
      <c r="A24" s="10" t="s">
        <v>38</v>
      </c>
      <c r="B24" s="14" t="s">
        <v>14</v>
      </c>
      <c r="C24" s="24">
        <v>0</v>
      </c>
      <c r="D24" s="24">
        <v>0</v>
      </c>
    </row>
    <row r="25" spans="1:4" ht="39.75" customHeight="1">
      <c r="A25" s="10" t="s">
        <v>39</v>
      </c>
      <c r="B25" s="14" t="s">
        <v>14</v>
      </c>
      <c r="C25" s="24">
        <v>0</v>
      </c>
      <c r="D25" s="24">
        <v>0</v>
      </c>
    </row>
    <row r="26" spans="1:4" ht="42" customHeight="1">
      <c r="A26" s="9" t="s">
        <v>31</v>
      </c>
      <c r="B26" s="31" t="s">
        <v>54</v>
      </c>
      <c r="C26" s="21" t="s">
        <v>60</v>
      </c>
      <c r="D26" s="11" t="s">
        <v>40</v>
      </c>
    </row>
    <row r="27" spans="1:4" ht="26.25" customHeight="1">
      <c r="A27" s="9" t="s">
        <v>32</v>
      </c>
      <c r="B27" s="14" t="s">
        <v>41</v>
      </c>
      <c r="C27" s="32">
        <v>45016</v>
      </c>
      <c r="D27" s="11" t="s">
        <v>40</v>
      </c>
    </row>
    <row r="28" spans="1:4" ht="31.5" customHeight="1">
      <c r="A28" s="9" t="s">
        <v>33</v>
      </c>
      <c r="B28" s="14" t="s">
        <v>41</v>
      </c>
      <c r="C28" s="32">
        <v>45260</v>
      </c>
      <c r="D28" s="11" t="s">
        <v>40</v>
      </c>
    </row>
    <row r="29" spans="1:4" ht="24.75" customHeight="1">
      <c r="A29" s="10" t="s">
        <v>15</v>
      </c>
      <c r="B29" s="14" t="s">
        <v>14</v>
      </c>
      <c r="C29" s="12">
        <v>370.29</v>
      </c>
      <c r="D29" s="12">
        <v>333.07</v>
      </c>
    </row>
    <row r="30" spans="1:4" ht="27" customHeight="1">
      <c r="A30" s="10" t="s">
        <v>45</v>
      </c>
      <c r="B30" s="14" t="s">
        <v>17</v>
      </c>
      <c r="C30" s="13">
        <v>0</v>
      </c>
      <c r="D30" s="13">
        <v>0</v>
      </c>
    </row>
    <row r="31" spans="1:4" ht="15">
      <c r="A31" s="35" t="s">
        <v>55</v>
      </c>
      <c r="B31" s="35"/>
      <c r="C31" s="35"/>
      <c r="D31" s="35"/>
    </row>
    <row r="32" spans="1:4" ht="52.5">
      <c r="A32" s="16" t="s">
        <v>7</v>
      </c>
      <c r="B32" s="16" t="s">
        <v>21</v>
      </c>
      <c r="C32" s="17" t="s">
        <v>52</v>
      </c>
      <c r="D32" s="17" t="s">
        <v>53</v>
      </c>
    </row>
    <row r="33" spans="1:4" ht="39" customHeight="1">
      <c r="A33" s="9" t="s">
        <v>24</v>
      </c>
      <c r="B33" s="18" t="s">
        <v>16</v>
      </c>
      <c r="C33" s="12">
        <v>108627</v>
      </c>
      <c r="D33" s="12">
        <v>106507</v>
      </c>
    </row>
    <row r="34" spans="1:4" ht="44.25" customHeight="1">
      <c r="A34" s="9" t="s">
        <v>34</v>
      </c>
      <c r="B34" s="18" t="s">
        <v>16</v>
      </c>
      <c r="C34" s="12">
        <v>83242</v>
      </c>
      <c r="D34" s="12">
        <v>80644</v>
      </c>
    </row>
    <row r="35" spans="1:4" ht="42" customHeight="1">
      <c r="A35" s="9" t="s">
        <v>43</v>
      </c>
      <c r="B35" s="18" t="s">
        <v>16</v>
      </c>
      <c r="C35" s="19">
        <f>SUM(C36:C38)</f>
        <v>15282</v>
      </c>
      <c r="D35" s="19">
        <f>SUM(D36:D38)</f>
        <v>12872</v>
      </c>
    </row>
    <row r="36" spans="1:4" ht="37.5" customHeight="1">
      <c r="A36" s="9" t="s">
        <v>25</v>
      </c>
      <c r="B36" s="18" t="s">
        <v>16</v>
      </c>
      <c r="C36" s="19">
        <f>C33-C34</f>
        <v>25385</v>
      </c>
      <c r="D36" s="19">
        <f>D33-D34</f>
        <v>25863</v>
      </c>
    </row>
    <row r="37" spans="1:4" ht="29.25" customHeight="1">
      <c r="A37" s="9" t="s">
        <v>35</v>
      </c>
      <c r="B37" s="18" t="s">
        <v>16</v>
      </c>
      <c r="C37" s="12">
        <v>-10845</v>
      </c>
      <c r="D37" s="12">
        <v>-7878</v>
      </c>
    </row>
    <row r="38" spans="1:4" ht="33" customHeight="1">
      <c r="A38" s="20" t="s">
        <v>44</v>
      </c>
      <c r="B38" s="18" t="s">
        <v>16</v>
      </c>
      <c r="C38" s="12">
        <v>742</v>
      </c>
      <c r="D38" s="12">
        <v>-5113</v>
      </c>
    </row>
    <row r="39" spans="1:4" ht="66.75" customHeight="1">
      <c r="A39" s="9" t="s">
        <v>42</v>
      </c>
      <c r="B39" s="18" t="s">
        <v>16</v>
      </c>
      <c r="C39" s="12">
        <v>6040</v>
      </c>
      <c r="D39" s="12">
        <v>5971</v>
      </c>
    </row>
    <row r="40" spans="1:4" ht="27" customHeight="1">
      <c r="A40" s="9" t="s">
        <v>26</v>
      </c>
      <c r="B40" s="18" t="s">
        <v>16</v>
      </c>
      <c r="C40" s="19">
        <f>C35-C39</f>
        <v>9242</v>
      </c>
      <c r="D40" s="19">
        <f>D35-D39</f>
        <v>6901</v>
      </c>
    </row>
    <row r="41" spans="1:4" ht="23.25" customHeight="1">
      <c r="A41" s="9" t="s">
        <v>8</v>
      </c>
      <c r="B41" s="18" t="s">
        <v>16</v>
      </c>
      <c r="C41" s="12">
        <v>45715</v>
      </c>
      <c r="D41" s="12">
        <v>37720</v>
      </c>
    </row>
    <row r="42" spans="1:4" ht="18.75" customHeight="1">
      <c r="A42" s="9" t="s">
        <v>27</v>
      </c>
      <c r="B42" s="14" t="s">
        <v>16</v>
      </c>
      <c r="C42" s="12">
        <v>0</v>
      </c>
      <c r="D42" s="12">
        <v>0</v>
      </c>
    </row>
    <row r="43" spans="1:4" ht="12.75">
      <c r="A43" s="9" t="s">
        <v>28</v>
      </c>
      <c r="B43" s="14" t="s">
        <v>16</v>
      </c>
      <c r="C43" s="12">
        <v>16753</v>
      </c>
      <c r="D43" s="12">
        <v>8196</v>
      </c>
    </row>
    <row r="44" spans="1:4" ht="36" customHeight="1">
      <c r="A44" s="39" t="s">
        <v>59</v>
      </c>
      <c r="B44" s="39"/>
      <c r="C44" s="39"/>
      <c r="D44" s="39"/>
    </row>
    <row r="45" spans="1:4" ht="18" customHeight="1">
      <c r="A45" s="41">
        <v>45380</v>
      </c>
      <c r="B45" s="42"/>
      <c r="C45" s="22"/>
      <c r="D45" s="22"/>
    </row>
    <row r="46" spans="1:4" ht="33" customHeight="1">
      <c r="A46" s="46" t="s">
        <v>56</v>
      </c>
      <c r="B46" s="46"/>
      <c r="C46" s="46"/>
      <c r="D46" s="46"/>
    </row>
    <row r="47" spans="1:4" ht="19.5" customHeight="1">
      <c r="A47" s="43">
        <v>45366</v>
      </c>
      <c r="B47" s="44"/>
      <c r="C47" s="22"/>
      <c r="D47" s="22"/>
    </row>
    <row r="48" spans="1:4" ht="67.5" customHeight="1">
      <c r="A48" s="52" t="s">
        <v>57</v>
      </c>
      <c r="B48" s="52"/>
      <c r="C48" s="52"/>
      <c r="D48" s="52"/>
    </row>
    <row r="49" spans="1:4" ht="46.5" customHeight="1">
      <c r="A49" s="36" t="s">
        <v>61</v>
      </c>
      <c r="B49" s="37"/>
      <c r="C49" s="37"/>
      <c r="D49" s="37"/>
    </row>
    <row r="50" spans="1:4" ht="15">
      <c r="A50" s="46" t="s">
        <v>50</v>
      </c>
      <c r="B50" s="46"/>
      <c r="C50" s="46"/>
      <c r="D50" s="46"/>
    </row>
    <row r="51" spans="1:4" ht="18.75" customHeight="1">
      <c r="A51" s="36" t="s">
        <v>62</v>
      </c>
      <c r="B51" s="37"/>
      <c r="C51" s="37"/>
      <c r="D51" s="37"/>
    </row>
    <row r="52" spans="1:4" ht="49.5" customHeight="1">
      <c r="A52" s="45" t="s">
        <v>58</v>
      </c>
      <c r="B52" s="45"/>
      <c r="C52" s="45"/>
      <c r="D52" s="45"/>
    </row>
    <row r="53" spans="1:4" ht="58.5" customHeight="1">
      <c r="A53" s="36" t="s">
        <v>63</v>
      </c>
      <c r="B53" s="37"/>
      <c r="C53" s="37"/>
      <c r="D53" s="38"/>
    </row>
    <row r="54" spans="1:4" ht="36" customHeight="1">
      <c r="A54" s="45" t="s">
        <v>46</v>
      </c>
      <c r="B54" s="45"/>
      <c r="C54" s="45"/>
      <c r="D54" s="45"/>
    </row>
    <row r="55" spans="1:4" ht="18" customHeight="1">
      <c r="A55" s="36" t="s">
        <v>66</v>
      </c>
      <c r="B55" s="37"/>
      <c r="C55" s="37"/>
      <c r="D55" s="37"/>
    </row>
    <row r="56" spans="1:4" ht="36.75" customHeight="1">
      <c r="A56" s="40" t="s">
        <v>48</v>
      </c>
      <c r="B56" s="40"/>
      <c r="C56" s="40"/>
      <c r="D56" s="40"/>
    </row>
    <row r="57" spans="1:4" ht="54" customHeight="1">
      <c r="A57" s="49" t="s">
        <v>64</v>
      </c>
      <c r="B57" s="50"/>
      <c r="C57" s="50"/>
      <c r="D57" s="50"/>
    </row>
    <row r="58" spans="1:4" ht="36" customHeight="1">
      <c r="A58" s="39" t="s">
        <v>47</v>
      </c>
      <c r="B58" s="39"/>
      <c r="C58" s="39"/>
      <c r="D58" s="39"/>
    </row>
    <row r="59" spans="1:4" ht="21" customHeight="1">
      <c r="A59" s="47" t="s">
        <v>65</v>
      </c>
      <c r="B59" s="48"/>
      <c r="C59" s="22"/>
      <c r="D59" s="22"/>
    </row>
  </sheetData>
  <sheetProtection formatCells="0" formatColumns="0" formatRows="0" insertColumns="0" insertRows="0" insertHyperlinks="0" deleteColumns="0" deleteRows="0" selectLockedCells="1"/>
  <mergeCells count="19">
    <mergeCell ref="A56:D56"/>
    <mergeCell ref="A57:D57"/>
    <mergeCell ref="A58:D58"/>
    <mergeCell ref="A59:B59"/>
    <mergeCell ref="A1:D1"/>
    <mergeCell ref="A44:D44"/>
    <mergeCell ref="A46:D46"/>
    <mergeCell ref="A48:D48"/>
    <mergeCell ref="A49:D49"/>
    <mergeCell ref="A54:D54"/>
    <mergeCell ref="A55:D55"/>
    <mergeCell ref="A50:D50"/>
    <mergeCell ref="A51:D51"/>
    <mergeCell ref="A52:D52"/>
    <mergeCell ref="A53:D53"/>
    <mergeCell ref="A2:B2"/>
    <mergeCell ref="A31:D31"/>
    <mergeCell ref="A45:B45"/>
    <mergeCell ref="A47:B47"/>
  </mergeCells>
  <dataValidations count="8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ecimal" allowBlank="1" showInputMessage="1" showErrorMessage="1" error="Значение должно быть числом и не больше, чем значение строки 6" sqref="C17">
      <formula1>-999999999999999000000000</formula1>
      <formula2>C16</formula2>
    </dataValidation>
    <dataValidation type="decimal" allowBlank="1" showInputMessage="1" showErrorMessage="1" error="Значение должно быть числом и не больше чем значение строки 4" sqref="C15">
      <formula1>0</formula1>
      <formula2>C14</formula2>
    </dataValidation>
    <dataValidation allowBlank="1" showInputMessage="1" showErrorMessage="1" error="Значение должно быть числом" sqref="D26:D28"/>
    <dataValidation type="decimal" allowBlank="1" showInputMessage="1" showErrorMessage="1" error="Значение должно быть числом" sqref="C29:D29 D13:D25 C18:C25 C16 C13:C14 C42:D43 C33:C34 C37:C39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C30:D30">
      <formula1>0</formula1>
      <formula2>9.99999999999999E+23</formula2>
    </dataValidation>
    <dataValidation type="decimal" allowBlank="1" showInputMessage="1" showErrorMessage="1" sqref="D33:D34 C41:D41 D37:D39">
      <formula1>-999999999999999000000000</formula1>
      <formula2>9.99999999999999E+23</formula2>
    </dataValidation>
  </dataValidations>
  <hyperlinks>
    <hyperlink ref="A59" r:id="rId1" display="www.brestvodka.com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Fesik</cp:lastModifiedBy>
  <cp:lastPrinted>2024-04-05T06:31:34Z</cp:lastPrinted>
  <dcterms:created xsi:type="dcterms:W3CDTF">2006-12-09T14:08:54Z</dcterms:created>
  <dcterms:modified xsi:type="dcterms:W3CDTF">2024-04-05T07:33:09Z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